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gli\Desktop\"/>
    </mc:Choice>
  </mc:AlternateContent>
  <xr:revisionPtr revIDLastSave="0" documentId="8_{726CA182-ABD1-438A-84BC-EBBD91BADA1F}" xr6:coauthVersionLast="40" xr6:coauthVersionMax="40" xr10:uidLastSave="{00000000-0000-0000-0000-000000000000}"/>
  <bookViews>
    <workbookView xWindow="0" yWindow="0" windowWidth="19200" windowHeight="6330" xr2:uid="{FE921905-F3CC-4D29-B41C-952FB87344ED}"/>
  </bookViews>
  <sheets>
    <sheet name="2018-20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L39" i="1"/>
  <c r="J39" i="1"/>
  <c r="H39" i="1"/>
  <c r="F39" i="1"/>
  <c r="N38" i="1"/>
  <c r="N39" i="1" s="1"/>
  <c r="P21" i="1"/>
  <c r="P41" i="1" s="1"/>
  <c r="N21" i="1"/>
  <c r="L21" i="1"/>
  <c r="J21" i="1"/>
  <c r="J41" i="1" s="1"/>
  <c r="J45" i="1" s="1"/>
  <c r="H21" i="1"/>
  <c r="F21" i="1"/>
  <c r="F41" i="1" s="1"/>
  <c r="H41" i="1" l="1"/>
  <c r="H45" i="1" s="1"/>
  <c r="N41" i="1"/>
  <c r="N45" i="1" s="1"/>
  <c r="L41" i="1"/>
  <c r="L45" i="1" s="1"/>
  <c r="F45" i="1"/>
</calcChain>
</file>

<file path=xl/sharedStrings.xml><?xml version="1.0" encoding="utf-8"?>
<sst xmlns="http://schemas.openxmlformats.org/spreadsheetml/2006/main" count="55" uniqueCount="48">
  <si>
    <t>Park Road PTSA</t>
  </si>
  <si>
    <t>FY18/19</t>
  </si>
  <si>
    <t>FY 18/19</t>
  </si>
  <si>
    <t>Actual</t>
  </si>
  <si>
    <t xml:space="preserve">Budget </t>
  </si>
  <si>
    <t>FY17/18</t>
  </si>
  <si>
    <t>FY16/17</t>
  </si>
  <si>
    <t>FY15/16</t>
  </si>
  <si>
    <t>FY14/15</t>
  </si>
  <si>
    <t>FY13/14</t>
  </si>
  <si>
    <t>INCOME</t>
  </si>
  <si>
    <t>District allotment</t>
  </si>
  <si>
    <t>FUNDRAISERS</t>
  </si>
  <si>
    <t>Book Fair- Fall, net</t>
  </si>
  <si>
    <t>Book Fair -Spring, net</t>
  </si>
  <si>
    <t>Visiting Author</t>
  </si>
  <si>
    <t>EVENTS</t>
  </si>
  <si>
    <t>Game Night, net</t>
  </si>
  <si>
    <t>Ice Cream Social, net</t>
  </si>
  <si>
    <t>Welcome Back Picnic, net</t>
  </si>
  <si>
    <t>PR MERCHANDISE</t>
  </si>
  <si>
    <r>
      <t>School Supplies, net</t>
    </r>
    <r>
      <rPr>
        <b/>
        <sz val="11"/>
        <rFont val="Calibri"/>
        <family val="2"/>
      </rPr>
      <t xml:space="preserve"> </t>
    </r>
  </si>
  <si>
    <t xml:space="preserve">Yearbook, net </t>
  </si>
  <si>
    <t>Spiritwear, net</t>
  </si>
  <si>
    <r>
      <t xml:space="preserve">Other </t>
    </r>
    <r>
      <rPr>
        <sz val="8"/>
        <rFont val="Calibri"/>
        <family val="2"/>
      </rPr>
      <t>(snack sales)</t>
    </r>
  </si>
  <si>
    <t xml:space="preserve">       Total income</t>
  </si>
  <si>
    <t>PROGRAMS</t>
  </si>
  <si>
    <t>Cultural arts</t>
  </si>
  <si>
    <t xml:space="preserve">Enrichment </t>
  </si>
  <si>
    <t xml:space="preserve">    Art</t>
  </si>
  <si>
    <t xml:space="preserve">    Chess</t>
  </si>
  <si>
    <t>5th grade transition</t>
  </si>
  <si>
    <r>
      <t>Gifts to school</t>
    </r>
    <r>
      <rPr>
        <sz val="11"/>
        <rFont val="Calibri"/>
        <family val="2"/>
      </rPr>
      <t xml:space="preserve"> - STEAM kits</t>
    </r>
  </si>
  <si>
    <t>Health &amp; safety programs</t>
  </si>
  <si>
    <t>Hospitality programs</t>
  </si>
  <si>
    <t>Library programs</t>
  </si>
  <si>
    <t>Science action</t>
  </si>
  <si>
    <t>Teacher &amp; staff recognition</t>
  </si>
  <si>
    <t>Art Ambassador</t>
  </si>
  <si>
    <t xml:space="preserve">PTSA operating expenses </t>
  </si>
  <si>
    <r>
      <t>Other</t>
    </r>
    <r>
      <rPr>
        <sz val="8"/>
        <rFont val="Calibri"/>
        <family val="2"/>
      </rPr>
      <t xml:space="preserve"> 
(Nature, reading, community svc)</t>
    </r>
  </si>
  <si>
    <t xml:space="preserve">       Total expenses</t>
  </si>
  <si>
    <t>NET PROFIT (LOSS)</t>
  </si>
  <si>
    <t>CASH BALANCE 
Beginning of Year(9/1)</t>
  </si>
  <si>
    <t xml:space="preserve">CASH BALANCE </t>
  </si>
  <si>
    <t>Budgeted</t>
  </si>
  <si>
    <t>EOY</t>
  </si>
  <si>
    <t>Approved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</si>
</sst>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right"/>
    </xf>
    <xf numFmtId="6" fontId="3" fillId="0" borderId="0" xfId="0" applyNumberFormat="1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64" fontId="3" fillId="0" borderId="0" xfId="1" applyNumberFormat="1" applyFont="1"/>
    <xf numFmtId="165" fontId="3" fillId="0" borderId="0" xfId="2" applyNumberFormat="1" applyFont="1" applyFill="1"/>
    <xf numFmtId="165" fontId="3" fillId="0" borderId="0" xfId="2" applyNumberFormat="1" applyFont="1"/>
    <xf numFmtId="164" fontId="3" fillId="0" borderId="0" xfId="1" applyNumberFormat="1" applyFont="1" applyFill="1" applyBorder="1"/>
    <xf numFmtId="164" fontId="3" fillId="0" borderId="0" xfId="1" applyNumberFormat="1" applyFont="1" applyFill="1"/>
    <xf numFmtId="164" fontId="3" fillId="0" borderId="0" xfId="1" applyNumberFormat="1" applyFont="1" applyBorder="1"/>
    <xf numFmtId="164" fontId="3" fillId="0" borderId="1" xfId="1" applyNumberFormat="1" applyFont="1" applyBorder="1"/>
    <xf numFmtId="165" fontId="5" fillId="0" borderId="0" xfId="2" applyNumberFormat="1" applyFont="1" applyBorder="1"/>
    <xf numFmtId="165" fontId="5" fillId="0" borderId="0" xfId="2" applyNumberFormat="1" applyFont="1" applyFill="1" applyBorder="1"/>
    <xf numFmtId="165" fontId="5" fillId="0" borderId="2" xfId="2" applyNumberFormat="1" applyFont="1" applyFill="1" applyBorder="1"/>
    <xf numFmtId="165" fontId="5" fillId="0" borderId="0" xfId="2" applyNumberFormat="1" applyFont="1"/>
    <xf numFmtId="165" fontId="5" fillId="0" borderId="2" xfId="2" applyNumberFormat="1" applyFont="1" applyBorder="1"/>
    <xf numFmtId="164" fontId="5" fillId="0" borderId="0" xfId="1" applyNumberFormat="1" applyFont="1"/>
    <xf numFmtId="0" fontId="3" fillId="0" borderId="0" xfId="0" applyFont="1" applyAlignment="1">
      <alignment wrapText="1"/>
    </xf>
    <xf numFmtId="164" fontId="3" fillId="0" borderId="1" xfId="1" applyNumberFormat="1" applyFont="1" applyFill="1" applyBorder="1"/>
    <xf numFmtId="165" fontId="5" fillId="0" borderId="1" xfId="2" applyNumberFormat="1" applyFont="1" applyFill="1" applyBorder="1"/>
    <xf numFmtId="165" fontId="5" fillId="0" borderId="3" xfId="2" applyNumberFormat="1" applyFont="1" applyFill="1" applyBorder="1"/>
    <xf numFmtId="164" fontId="5" fillId="0" borderId="0" xfId="1" applyNumberFormat="1" applyFont="1" applyFill="1"/>
    <xf numFmtId="0" fontId="5" fillId="0" borderId="0" xfId="0" applyFont="1" applyAlignment="1">
      <alignment horizontal="left" vertical="top" wrapText="1"/>
    </xf>
    <xf numFmtId="165" fontId="5" fillId="0" borderId="3" xfId="2" applyNumberFormat="1" applyFont="1" applyBorder="1"/>
    <xf numFmtId="16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164" fontId="5" fillId="0" borderId="0" xfId="1" applyNumberFormat="1" applyFont="1" applyAlignment="1">
      <alignment vertical="center"/>
    </xf>
    <xf numFmtId="164" fontId="9" fillId="0" borderId="0" xfId="1" applyNumberFormat="1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64" fontId="10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41" fontId="10" fillId="0" borderId="0" xfId="0" applyNumberFormat="1" applyFont="1" applyAlignment="1">
      <alignment horizontal="center"/>
    </xf>
    <xf numFmtId="0" fontId="9" fillId="0" borderId="0" xfId="0" applyFont="1" applyAlignment="1"/>
    <xf numFmtId="0" fontId="9" fillId="0" borderId="0" xfId="0" applyFont="1" applyFill="1" applyAlignment="1"/>
    <xf numFmtId="0" fontId="5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3" borderId="5" xfId="0" applyFont="1" applyFill="1" applyBorder="1"/>
    <xf numFmtId="165" fontId="3" fillId="4" borderId="5" xfId="2" applyNumberFormat="1" applyFont="1" applyFill="1" applyBorder="1"/>
    <xf numFmtId="164" fontId="3" fillId="3" borderId="5" xfId="1" applyNumberFormat="1" applyFont="1" applyFill="1" applyBorder="1"/>
    <xf numFmtId="165" fontId="5" fillId="5" borderId="7" xfId="2" applyNumberFormat="1" applyFont="1" applyFill="1" applyBorder="1"/>
    <xf numFmtId="165" fontId="3" fillId="3" borderId="5" xfId="2" applyNumberFormat="1" applyFont="1" applyFill="1" applyBorder="1"/>
    <xf numFmtId="164" fontId="3" fillId="3" borderId="6" xfId="1" applyNumberFormat="1" applyFont="1" applyFill="1" applyBorder="1"/>
    <xf numFmtId="165" fontId="5" fillId="5" borderId="6" xfId="2" applyNumberFormat="1" applyFont="1" applyFill="1" applyBorder="1"/>
    <xf numFmtId="164" fontId="3" fillId="0" borderId="5" xfId="1" applyNumberFormat="1" applyFont="1" applyBorder="1"/>
    <xf numFmtId="165" fontId="5" fillId="5" borderId="8" xfId="2" applyNumberFormat="1" applyFont="1" applyFill="1" applyBorder="1"/>
    <xf numFmtId="165" fontId="5" fillId="0" borderId="9" xfId="2" applyNumberFormat="1" applyFont="1" applyFill="1" applyBorder="1"/>
    <xf numFmtId="164" fontId="3" fillId="0" borderId="5" xfId="1" applyNumberFormat="1" applyFont="1" applyFill="1" applyBorder="1"/>
    <xf numFmtId="0" fontId="9" fillId="0" borderId="8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47AAA-0744-47FA-8191-20DCEEDA11C2}">
  <sheetPr>
    <pageSetUpPr fitToPage="1"/>
  </sheetPr>
  <dimension ref="A1:R64"/>
  <sheetViews>
    <sheetView tabSelected="1" showRuler="0" view="pageLayout" topLeftCell="A34" zoomScale="85" zoomScaleNormal="100" zoomScalePageLayoutView="85" workbookViewId="0">
      <selection activeCell="F44" sqref="F44"/>
    </sheetView>
  </sheetViews>
  <sheetFormatPr defaultColWidth="9.1796875" defaultRowHeight="14.5" x14ac:dyDescent="0.35"/>
  <cols>
    <col min="1" max="1" width="3.81640625" style="2" customWidth="1"/>
    <col min="2" max="2" width="23.26953125" style="2" customWidth="1"/>
    <col min="3" max="3" width="1.453125" style="2" customWidth="1"/>
    <col min="4" max="4" width="1.7265625" style="2" customWidth="1"/>
    <col min="5" max="5" width="1.453125" style="2" customWidth="1"/>
    <col min="6" max="6" width="11.453125" style="2" customWidth="1"/>
    <col min="7" max="7" width="1.6328125" style="3" customWidth="1"/>
    <col min="8" max="8" width="13.453125" style="2" customWidth="1"/>
    <col min="9" max="9" width="2.08984375" style="2" customWidth="1"/>
    <col min="10" max="10" width="10.81640625" style="2" customWidth="1"/>
    <col min="11" max="11" width="2" style="2" customWidth="1"/>
    <col min="12" max="12" width="11.54296875" style="2" bestFit="1" customWidth="1"/>
    <col min="13" max="13" width="1.453125" style="2" customWidth="1"/>
    <col min="14" max="14" width="11.54296875" style="2" hidden="1" customWidth="1"/>
    <col min="15" max="15" width="1.7265625" style="2" hidden="1" customWidth="1"/>
    <col min="16" max="16" width="10.7265625" style="2" hidden="1" customWidth="1"/>
    <col min="17" max="17" width="2.81640625" style="2" customWidth="1"/>
    <col min="18" max="16384" width="9.1796875" style="2"/>
  </cols>
  <sheetData>
    <row r="1" spans="1:18" ht="21" x14ac:dyDescent="0.5">
      <c r="A1" s="1" t="s">
        <v>0</v>
      </c>
      <c r="J1" s="4"/>
      <c r="K1" s="4"/>
      <c r="L1" s="4"/>
      <c r="P1" s="5"/>
    </row>
    <row r="2" spans="1:18" ht="21.5" thickBot="1" x14ac:dyDescent="0.55000000000000004">
      <c r="A2" s="1" t="s">
        <v>47</v>
      </c>
    </row>
    <row r="3" spans="1:18" ht="21" customHeight="1" x14ac:dyDescent="0.5">
      <c r="A3" s="1" t="s">
        <v>1</v>
      </c>
      <c r="F3" s="48" t="s">
        <v>2</v>
      </c>
    </row>
    <row r="4" spans="1:18" ht="14.5" customHeight="1" x14ac:dyDescent="0.35">
      <c r="F4" s="49"/>
      <c r="G4" s="6"/>
      <c r="H4" s="6" t="s">
        <v>3</v>
      </c>
      <c r="I4" s="7"/>
      <c r="J4" s="7" t="s">
        <v>3</v>
      </c>
      <c r="K4" s="7"/>
      <c r="L4" s="7" t="s">
        <v>3</v>
      </c>
      <c r="M4" s="8"/>
      <c r="N4" s="7" t="s">
        <v>3</v>
      </c>
      <c r="O4" s="8"/>
      <c r="P4" s="8" t="s">
        <v>3</v>
      </c>
      <c r="Q4" s="8"/>
      <c r="R4" s="9"/>
    </row>
    <row r="5" spans="1:18" x14ac:dyDescent="0.35">
      <c r="F5" s="50" t="s">
        <v>4</v>
      </c>
      <c r="G5" s="10"/>
      <c r="H5" s="10" t="s">
        <v>5</v>
      </c>
      <c r="I5" s="11"/>
      <c r="J5" s="12" t="s">
        <v>6</v>
      </c>
      <c r="K5" s="11"/>
      <c r="L5" s="12" t="s">
        <v>7</v>
      </c>
      <c r="M5" s="13"/>
      <c r="N5" s="12" t="s">
        <v>8</v>
      </c>
      <c r="O5" s="13"/>
      <c r="P5" s="12" t="s">
        <v>9</v>
      </c>
      <c r="Q5" s="13"/>
      <c r="R5" s="14"/>
    </row>
    <row r="6" spans="1:18" x14ac:dyDescent="0.35">
      <c r="A6" s="15" t="s">
        <v>10</v>
      </c>
      <c r="F6" s="51"/>
      <c r="H6" s="3"/>
      <c r="L6" s="16"/>
      <c r="M6" s="16"/>
      <c r="N6" s="16"/>
      <c r="O6" s="16"/>
      <c r="P6" s="16"/>
      <c r="Q6" s="16"/>
    </row>
    <row r="7" spans="1:18" x14ac:dyDescent="0.35">
      <c r="B7" s="2" t="s">
        <v>11</v>
      </c>
      <c r="F7" s="52">
        <v>2795</v>
      </c>
      <c r="G7" s="17"/>
      <c r="H7" s="17">
        <v>2795</v>
      </c>
      <c r="I7" s="18"/>
      <c r="J7" s="18">
        <v>2795</v>
      </c>
      <c r="K7" s="18"/>
      <c r="L7" s="18">
        <v>2866</v>
      </c>
      <c r="M7" s="18"/>
      <c r="N7" s="18">
        <v>2944.5</v>
      </c>
      <c r="O7" s="18"/>
      <c r="P7" s="18">
        <v>3353</v>
      </c>
      <c r="Q7" s="18"/>
    </row>
    <row r="8" spans="1:18" x14ac:dyDescent="0.35">
      <c r="A8" s="15" t="s">
        <v>12</v>
      </c>
      <c r="F8" s="53"/>
      <c r="G8" s="20"/>
      <c r="H8" s="20"/>
      <c r="I8" s="16"/>
      <c r="J8" s="16"/>
      <c r="K8" s="16"/>
      <c r="L8" s="16"/>
      <c r="M8" s="16"/>
      <c r="N8" s="16"/>
      <c r="O8" s="16"/>
      <c r="P8" s="16"/>
      <c r="Q8" s="16"/>
    </row>
    <row r="9" spans="1:18" x14ac:dyDescent="0.35">
      <c r="B9" s="2" t="s">
        <v>13</v>
      </c>
      <c r="F9" s="53">
        <v>1500</v>
      </c>
      <c r="G9" s="20"/>
      <c r="H9" s="20">
        <v>1746</v>
      </c>
      <c r="I9" s="16"/>
      <c r="J9" s="16">
        <v>1536</v>
      </c>
      <c r="K9" s="16"/>
      <c r="L9" s="16">
        <v>2511.15</v>
      </c>
      <c r="M9" s="16"/>
      <c r="N9" s="16">
        <v>1716.41</v>
      </c>
      <c r="O9" s="16"/>
      <c r="P9" s="16">
        <v>1960</v>
      </c>
      <c r="Q9" s="16"/>
    </row>
    <row r="10" spans="1:18" x14ac:dyDescent="0.35">
      <c r="B10" s="2" t="s">
        <v>14</v>
      </c>
      <c r="F10" s="53">
        <v>1800</v>
      </c>
      <c r="G10" s="20"/>
      <c r="H10" s="20">
        <v>2246</v>
      </c>
      <c r="I10" s="16"/>
      <c r="J10" s="16">
        <v>1711</v>
      </c>
      <c r="K10" s="16"/>
      <c r="L10" s="16">
        <v>1715.32</v>
      </c>
      <c r="M10" s="16"/>
      <c r="N10" s="16">
        <v>2310.39</v>
      </c>
      <c r="O10" s="16"/>
      <c r="P10" s="16">
        <v>2205</v>
      </c>
      <c r="Q10" s="16"/>
    </row>
    <row r="11" spans="1:18" x14ac:dyDescent="0.35">
      <c r="B11" s="2" t="s">
        <v>15</v>
      </c>
      <c r="F11" s="53">
        <v>100</v>
      </c>
      <c r="G11" s="20"/>
      <c r="H11" s="20">
        <v>250</v>
      </c>
      <c r="I11" s="16"/>
      <c r="J11" s="16">
        <v>291</v>
      </c>
      <c r="K11" s="16"/>
      <c r="L11" s="16"/>
      <c r="M11" s="16"/>
      <c r="N11" s="16"/>
      <c r="O11" s="16"/>
      <c r="P11" s="16"/>
      <c r="Q11" s="16"/>
    </row>
    <row r="12" spans="1:18" x14ac:dyDescent="0.35">
      <c r="A12" s="15" t="s">
        <v>16</v>
      </c>
      <c r="F12" s="53"/>
      <c r="G12" s="20"/>
      <c r="H12" s="20"/>
      <c r="I12" s="16"/>
      <c r="J12" s="16"/>
      <c r="K12" s="16"/>
      <c r="L12" s="16"/>
      <c r="M12" s="16"/>
      <c r="N12" s="16"/>
      <c r="O12" s="16"/>
      <c r="P12" s="16"/>
      <c r="Q12" s="16"/>
    </row>
    <row r="13" spans="1:18" x14ac:dyDescent="0.35">
      <c r="B13" s="2" t="s">
        <v>17</v>
      </c>
      <c r="F13" s="53">
        <v>300</v>
      </c>
      <c r="G13" s="20"/>
      <c r="H13" s="20">
        <v>316</v>
      </c>
      <c r="I13" s="16"/>
      <c r="J13" s="16">
        <v>246</v>
      </c>
      <c r="K13" s="16"/>
      <c r="L13" s="16">
        <v>500</v>
      </c>
      <c r="M13" s="16"/>
      <c r="N13" s="16">
        <v>491.51</v>
      </c>
      <c r="O13" s="16"/>
      <c r="P13" s="16">
        <v>748</v>
      </c>
      <c r="Q13" s="16"/>
    </row>
    <row r="14" spans="1:18" x14ac:dyDescent="0.35">
      <c r="B14" s="2" t="s">
        <v>18</v>
      </c>
      <c r="F14" s="53">
        <v>200</v>
      </c>
      <c r="G14" s="20"/>
      <c r="H14" s="20">
        <v>250</v>
      </c>
      <c r="I14" s="16"/>
      <c r="J14" s="16">
        <v>195</v>
      </c>
      <c r="K14" s="16"/>
      <c r="L14" s="16">
        <v>250</v>
      </c>
      <c r="M14" s="16"/>
      <c r="N14" s="16">
        <v>257.98</v>
      </c>
      <c r="O14" s="16"/>
      <c r="P14" s="16">
        <v>-450</v>
      </c>
      <c r="Q14" s="16"/>
    </row>
    <row r="15" spans="1:18" x14ac:dyDescent="0.35">
      <c r="B15" s="2" t="s">
        <v>19</v>
      </c>
      <c r="F15" s="53">
        <v>200</v>
      </c>
      <c r="G15" s="20"/>
      <c r="H15" s="20">
        <v>368</v>
      </c>
      <c r="I15" s="16"/>
      <c r="J15" s="16">
        <v>-419</v>
      </c>
      <c r="K15" s="16"/>
      <c r="L15" s="16">
        <v>760.64</v>
      </c>
      <c r="M15" s="16"/>
      <c r="N15" s="16">
        <v>585.52</v>
      </c>
      <c r="O15" s="16"/>
      <c r="P15" s="16">
        <v>801</v>
      </c>
      <c r="Q15" s="16"/>
    </row>
    <row r="16" spans="1:18" x14ac:dyDescent="0.35">
      <c r="A16" s="15" t="s">
        <v>20</v>
      </c>
      <c r="F16" s="53"/>
      <c r="G16" s="20"/>
      <c r="H16" s="20"/>
      <c r="I16" s="16"/>
      <c r="J16" s="16"/>
      <c r="K16" s="16"/>
      <c r="L16" s="16"/>
      <c r="M16" s="16"/>
      <c r="N16" s="16"/>
      <c r="O16" s="16"/>
      <c r="P16" s="16"/>
      <c r="Q16" s="16"/>
    </row>
    <row r="17" spans="1:18" x14ac:dyDescent="0.35">
      <c r="B17" s="2" t="s">
        <v>21</v>
      </c>
      <c r="F17" s="53">
        <v>500</v>
      </c>
      <c r="G17" s="20"/>
      <c r="H17" s="20">
        <v>925</v>
      </c>
      <c r="I17" s="16"/>
      <c r="J17" s="16">
        <v>925</v>
      </c>
      <c r="K17" s="16"/>
      <c r="L17" s="16">
        <v>925.46</v>
      </c>
      <c r="M17" s="16"/>
      <c r="N17" s="16">
        <v>684.42</v>
      </c>
      <c r="O17" s="16"/>
      <c r="P17" s="16">
        <v>1524</v>
      </c>
      <c r="Q17" s="16"/>
    </row>
    <row r="18" spans="1:18" x14ac:dyDescent="0.35">
      <c r="A18" s="8"/>
      <c r="B18" s="2" t="s">
        <v>22</v>
      </c>
      <c r="F18" s="53">
        <v>200</v>
      </c>
      <c r="G18" s="20"/>
      <c r="H18" s="20">
        <v>337</v>
      </c>
      <c r="I18" s="16"/>
      <c r="J18" s="16">
        <v>607</v>
      </c>
      <c r="K18" s="16"/>
      <c r="L18" s="16">
        <v>300</v>
      </c>
      <c r="M18" s="16"/>
      <c r="N18" s="16">
        <v>1118</v>
      </c>
      <c r="O18" s="16"/>
      <c r="P18" s="16">
        <v>-158</v>
      </c>
      <c r="Q18" s="16"/>
    </row>
    <row r="19" spans="1:18" x14ac:dyDescent="0.35">
      <c r="B19" s="2" t="s">
        <v>23</v>
      </c>
      <c r="F19" s="53">
        <v>0</v>
      </c>
      <c r="G19" s="20"/>
      <c r="H19" s="20">
        <v>70</v>
      </c>
      <c r="I19" s="16"/>
      <c r="J19" s="16">
        <v>0</v>
      </c>
      <c r="K19" s="16"/>
      <c r="L19" s="16">
        <v>495</v>
      </c>
      <c r="M19" s="16"/>
      <c r="N19" s="16">
        <v>23.75</v>
      </c>
      <c r="O19" s="16"/>
      <c r="P19" s="16">
        <v>500</v>
      </c>
      <c r="Q19" s="16"/>
    </row>
    <row r="20" spans="1:18" x14ac:dyDescent="0.35">
      <c r="B20" s="2" t="s">
        <v>24</v>
      </c>
      <c r="F20" s="53">
        <v>0</v>
      </c>
      <c r="G20" s="19"/>
      <c r="H20" s="19">
        <v>0</v>
      </c>
      <c r="I20" s="21"/>
      <c r="J20" s="21">
        <v>0</v>
      </c>
      <c r="K20" s="21"/>
      <c r="L20" s="21"/>
      <c r="M20" s="16"/>
      <c r="N20" s="21">
        <v>160.74</v>
      </c>
      <c r="O20" s="16"/>
      <c r="P20" s="22">
        <v>161</v>
      </c>
      <c r="Q20" s="16"/>
    </row>
    <row r="21" spans="1:18" x14ac:dyDescent="0.35">
      <c r="B21" s="15" t="s">
        <v>25</v>
      </c>
      <c r="C21" s="15"/>
      <c r="D21" s="15"/>
      <c r="E21" s="23"/>
      <c r="F21" s="54">
        <f>SUM(F7:F20)</f>
        <v>7595</v>
      </c>
      <c r="G21" s="24"/>
      <c r="H21" s="25">
        <f>SUM(H7:H20)</f>
        <v>9303</v>
      </c>
      <c r="I21" s="24"/>
      <c r="J21" s="25">
        <f>SUM(J7:J20)</f>
        <v>7887</v>
      </c>
      <c r="K21" s="24"/>
      <c r="L21" s="25">
        <f>SUM(L7:L20)</f>
        <v>10323.57</v>
      </c>
      <c r="M21" s="26"/>
      <c r="N21" s="25">
        <f>SUM(N7:N20)</f>
        <v>10293.219999999999</v>
      </c>
      <c r="O21" s="26"/>
      <c r="P21" s="27">
        <f>SUM(P7:P20)</f>
        <v>10644</v>
      </c>
      <c r="Q21" s="26"/>
      <c r="R21" s="15"/>
    </row>
    <row r="22" spans="1:18" ht="9.75" customHeight="1" x14ac:dyDescent="0.35">
      <c r="F22" s="53"/>
      <c r="G22" s="20"/>
      <c r="H22" s="20"/>
      <c r="I22" s="16"/>
      <c r="J22" s="16"/>
      <c r="K22" s="16"/>
      <c r="L22" s="16"/>
      <c r="M22" s="18"/>
      <c r="N22" s="18"/>
      <c r="O22" s="18"/>
      <c r="P22" s="18"/>
      <c r="Q22" s="18"/>
    </row>
    <row r="23" spans="1:18" x14ac:dyDescent="0.35">
      <c r="A23" s="15" t="s">
        <v>26</v>
      </c>
      <c r="F23" s="53"/>
      <c r="G23" s="20"/>
      <c r="H23" s="20"/>
      <c r="I23" s="16"/>
      <c r="J23" s="16"/>
      <c r="K23" s="16"/>
      <c r="L23" s="16"/>
      <c r="M23" s="16"/>
      <c r="N23" s="16"/>
      <c r="O23" s="16"/>
      <c r="P23" s="16"/>
      <c r="Q23" s="16"/>
    </row>
    <row r="24" spans="1:18" x14ac:dyDescent="0.35">
      <c r="B24" s="2" t="s">
        <v>27</v>
      </c>
      <c r="F24" s="55">
        <v>4000</v>
      </c>
      <c r="G24" s="17"/>
      <c r="H24" s="17">
        <v>1250</v>
      </c>
      <c r="I24" s="18"/>
      <c r="J24" s="18">
        <v>3721</v>
      </c>
      <c r="K24" s="18"/>
      <c r="L24" s="18">
        <v>3800</v>
      </c>
      <c r="M24" s="18"/>
      <c r="N24" s="18">
        <v>3802</v>
      </c>
      <c r="O24" s="18"/>
      <c r="P24" s="18">
        <v>4000</v>
      </c>
      <c r="Q24" s="16"/>
    </row>
    <row r="25" spans="1:18" x14ac:dyDescent="0.35">
      <c r="B25" s="2" t="s">
        <v>28</v>
      </c>
      <c r="F25" s="53">
        <v>0</v>
      </c>
      <c r="G25" s="20"/>
      <c r="H25" s="20">
        <v>-4.12</v>
      </c>
      <c r="I25" s="16"/>
      <c r="J25" s="16">
        <v>210</v>
      </c>
      <c r="K25" s="16"/>
      <c r="L25" s="16"/>
      <c r="M25" s="16"/>
      <c r="N25" s="16">
        <v>-888.71</v>
      </c>
      <c r="O25" s="16"/>
      <c r="P25" s="16">
        <v>-1067</v>
      </c>
      <c r="Q25" s="16"/>
    </row>
    <row r="26" spans="1:18" x14ac:dyDescent="0.35">
      <c r="B26" s="2" t="s">
        <v>29</v>
      </c>
      <c r="F26" s="53">
        <v>0</v>
      </c>
      <c r="G26" s="20"/>
      <c r="H26" s="20"/>
      <c r="I26" s="16"/>
      <c r="J26" s="16"/>
      <c r="K26" s="16"/>
      <c r="L26" s="16"/>
      <c r="M26" s="16"/>
      <c r="N26" s="16"/>
      <c r="O26" s="16"/>
      <c r="P26" s="16"/>
      <c r="Q26" s="16"/>
    </row>
    <row r="27" spans="1:18" x14ac:dyDescent="0.35">
      <c r="B27" s="2" t="s">
        <v>30</v>
      </c>
      <c r="F27" s="53">
        <v>0</v>
      </c>
      <c r="G27" s="20"/>
      <c r="H27" s="20"/>
      <c r="I27" s="16"/>
      <c r="J27" s="16"/>
      <c r="K27" s="16"/>
      <c r="L27" s="16"/>
      <c r="M27" s="16"/>
      <c r="N27" s="16"/>
      <c r="O27" s="16"/>
      <c r="P27" s="16"/>
      <c r="Q27" s="16"/>
    </row>
    <row r="28" spans="1:18" x14ac:dyDescent="0.35">
      <c r="B28" s="2" t="s">
        <v>31</v>
      </c>
      <c r="F28" s="53">
        <v>400</v>
      </c>
      <c r="G28" s="20"/>
      <c r="H28" s="20">
        <v>221</v>
      </c>
      <c r="I28" s="16"/>
      <c r="J28" s="16">
        <v>60</v>
      </c>
      <c r="K28" s="16"/>
      <c r="L28" s="16">
        <v>900</v>
      </c>
      <c r="M28" s="16"/>
      <c r="N28" s="16">
        <v>928.76</v>
      </c>
      <c r="O28" s="16"/>
      <c r="P28" s="16">
        <v>906</v>
      </c>
      <c r="Q28" s="16"/>
    </row>
    <row r="29" spans="1:18" x14ac:dyDescent="0.35">
      <c r="B29" s="2" t="s">
        <v>32</v>
      </c>
      <c r="E29" s="15"/>
      <c r="F29" s="53">
        <v>1000</v>
      </c>
      <c r="G29" s="20"/>
      <c r="H29" s="20">
        <v>1500</v>
      </c>
      <c r="I29" s="28"/>
      <c r="J29" s="28">
        <v>0</v>
      </c>
      <c r="K29" s="28"/>
      <c r="L29" s="16">
        <v>2200</v>
      </c>
      <c r="M29" s="16"/>
      <c r="N29" s="16">
        <v>1458.79</v>
      </c>
      <c r="O29" s="16"/>
      <c r="P29" s="16">
        <v>1900</v>
      </c>
      <c r="Q29" s="16"/>
    </row>
    <row r="30" spans="1:18" x14ac:dyDescent="0.35">
      <c r="B30" s="2" t="s">
        <v>33</v>
      </c>
      <c r="F30" s="53">
        <v>175</v>
      </c>
      <c r="G30" s="20"/>
      <c r="H30" s="20">
        <v>181</v>
      </c>
      <c r="I30" s="16"/>
      <c r="J30" s="16">
        <v>198</v>
      </c>
      <c r="K30" s="16"/>
      <c r="L30" s="16">
        <v>291.94</v>
      </c>
      <c r="M30" s="16"/>
      <c r="N30" s="16">
        <v>235.21</v>
      </c>
      <c r="O30" s="16"/>
      <c r="P30" s="16">
        <v>310</v>
      </c>
      <c r="Q30" s="16"/>
    </row>
    <row r="31" spans="1:18" x14ac:dyDescent="0.35">
      <c r="B31" s="2" t="s">
        <v>34</v>
      </c>
      <c r="F31" s="53">
        <v>100</v>
      </c>
      <c r="G31" s="20"/>
      <c r="H31" s="20">
        <v>0</v>
      </c>
      <c r="I31" s="16"/>
      <c r="J31" s="16">
        <v>0</v>
      </c>
      <c r="K31" s="16"/>
      <c r="L31" s="16">
        <v>630</v>
      </c>
      <c r="M31" s="16"/>
      <c r="N31" s="16">
        <v>470</v>
      </c>
      <c r="O31" s="16"/>
      <c r="P31" s="16">
        <v>762</v>
      </c>
      <c r="Q31" s="16"/>
    </row>
    <row r="32" spans="1:18" x14ac:dyDescent="0.35">
      <c r="B32" s="2" t="s">
        <v>35</v>
      </c>
      <c r="F32" s="53">
        <v>100</v>
      </c>
      <c r="G32" s="20"/>
      <c r="H32" s="20">
        <v>200</v>
      </c>
      <c r="I32" s="16"/>
      <c r="J32" s="16">
        <v>1540</v>
      </c>
      <c r="K32" s="16"/>
      <c r="L32" s="16">
        <v>1650</v>
      </c>
      <c r="M32" s="16"/>
      <c r="N32" s="16">
        <v>1279.3499999999999</v>
      </c>
      <c r="O32" s="16"/>
      <c r="P32" s="16">
        <v>1915</v>
      </c>
      <c r="Q32" s="16"/>
    </row>
    <row r="33" spans="1:17" x14ac:dyDescent="0.35">
      <c r="B33" s="2" t="s">
        <v>36</v>
      </c>
      <c r="F33" s="53">
        <v>200</v>
      </c>
      <c r="G33" s="20"/>
      <c r="H33" s="20">
        <v>31.41</v>
      </c>
      <c r="I33" s="16"/>
      <c r="J33" s="16">
        <v>151</v>
      </c>
      <c r="K33" s="16"/>
      <c r="L33" s="16">
        <v>300</v>
      </c>
      <c r="M33" s="16"/>
      <c r="N33" s="16">
        <v>333.43</v>
      </c>
      <c r="O33" s="16"/>
      <c r="P33" s="16">
        <v>312</v>
      </c>
      <c r="Q33" s="16"/>
    </row>
    <row r="34" spans="1:17" x14ac:dyDescent="0.35">
      <c r="B34" s="2" t="s">
        <v>37</v>
      </c>
      <c r="F34" s="53">
        <v>900</v>
      </c>
      <c r="G34" s="20"/>
      <c r="H34" s="20">
        <v>920</v>
      </c>
      <c r="I34" s="16"/>
      <c r="J34" s="16">
        <v>884</v>
      </c>
      <c r="K34" s="16"/>
      <c r="L34" s="16">
        <v>650</v>
      </c>
      <c r="M34" s="16"/>
      <c r="N34" s="16">
        <v>598.21</v>
      </c>
      <c r="O34" s="16"/>
      <c r="P34" s="16">
        <v>564</v>
      </c>
      <c r="Q34" s="16"/>
    </row>
    <row r="35" spans="1:17" x14ac:dyDescent="0.35">
      <c r="B35" s="2" t="s">
        <v>38</v>
      </c>
      <c r="F35" s="53">
        <v>500</v>
      </c>
      <c r="G35" s="20"/>
      <c r="H35" s="20">
        <v>456</v>
      </c>
      <c r="I35" s="16"/>
      <c r="J35" s="16">
        <v>573</v>
      </c>
      <c r="K35" s="16"/>
      <c r="L35" s="16">
        <v>1000</v>
      </c>
      <c r="M35" s="16"/>
      <c r="N35" s="16"/>
      <c r="O35" s="16"/>
      <c r="P35" s="16"/>
      <c r="Q35" s="16"/>
    </row>
    <row r="36" spans="1:17" x14ac:dyDescent="0.35">
      <c r="B36" s="2" t="s">
        <v>15</v>
      </c>
      <c r="F36" s="53">
        <v>950</v>
      </c>
      <c r="G36" s="20"/>
      <c r="H36" s="20">
        <v>950</v>
      </c>
      <c r="I36" s="16"/>
      <c r="J36" s="16">
        <v>572</v>
      </c>
      <c r="K36" s="16"/>
      <c r="L36" s="16"/>
      <c r="M36" s="16"/>
      <c r="N36" s="16"/>
      <c r="O36" s="16"/>
      <c r="P36" s="16"/>
      <c r="Q36" s="16"/>
    </row>
    <row r="37" spans="1:17" x14ac:dyDescent="0.35">
      <c r="B37" s="2" t="s">
        <v>39</v>
      </c>
      <c r="F37" s="53">
        <v>50</v>
      </c>
      <c r="G37" s="20"/>
      <c r="H37" s="20">
        <v>0</v>
      </c>
      <c r="I37" s="16"/>
      <c r="J37" s="16">
        <v>79</v>
      </c>
      <c r="K37" s="16"/>
      <c r="L37" s="21">
        <v>260</v>
      </c>
      <c r="M37" s="21"/>
      <c r="N37" s="21">
        <v>248.72</v>
      </c>
      <c r="O37" s="21"/>
      <c r="P37" s="21">
        <v>210</v>
      </c>
      <c r="Q37" s="21"/>
    </row>
    <row r="38" spans="1:17" ht="27" customHeight="1" x14ac:dyDescent="0.35">
      <c r="B38" s="29" t="s">
        <v>40</v>
      </c>
      <c r="C38" s="29"/>
      <c r="D38" s="29"/>
      <c r="F38" s="56">
        <v>0</v>
      </c>
      <c r="G38" s="19"/>
      <c r="H38" s="30">
        <v>0</v>
      </c>
      <c r="I38" s="16"/>
      <c r="J38" s="16">
        <v>0</v>
      </c>
      <c r="K38" s="16"/>
      <c r="L38" s="21">
        <v>149.97999999999999</v>
      </c>
      <c r="M38" s="16"/>
      <c r="N38" s="21">
        <f>14.99+88.54</f>
        <v>103.53</v>
      </c>
      <c r="O38" s="16"/>
      <c r="P38" s="16">
        <v>667</v>
      </c>
      <c r="Q38" s="16"/>
    </row>
    <row r="39" spans="1:17" x14ac:dyDescent="0.35">
      <c r="B39" s="15" t="s">
        <v>41</v>
      </c>
      <c r="C39" s="15"/>
      <c r="D39" s="15"/>
      <c r="E39" s="15"/>
      <c r="F39" s="57">
        <f>SUM(F24:F38)</f>
        <v>8375</v>
      </c>
      <c r="G39" s="31"/>
      <c r="H39" s="31">
        <f>SUM(H24:H38)</f>
        <v>5705.29</v>
      </c>
      <c r="I39" s="27"/>
      <c r="J39" s="27">
        <f>SUM(J24:J38)</f>
        <v>7988</v>
      </c>
      <c r="K39" s="27"/>
      <c r="L39" s="27">
        <f>SUM(L24:L38)</f>
        <v>11831.919999999998</v>
      </c>
      <c r="M39" s="26"/>
      <c r="N39" s="27">
        <f>SUM(N24:N38)</f>
        <v>8569.2900000000009</v>
      </c>
      <c r="O39" s="26"/>
      <c r="P39" s="27">
        <f>SUM(P24:P38)</f>
        <v>10479</v>
      </c>
      <c r="Q39" s="26"/>
    </row>
    <row r="40" spans="1:17" ht="9" customHeight="1" x14ac:dyDescent="0.35">
      <c r="F40" s="58"/>
      <c r="G40" s="20"/>
      <c r="H40" s="20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" thickBot="1" x14ac:dyDescent="0.4">
      <c r="A41" s="15" t="s">
        <v>42</v>
      </c>
      <c r="F41" s="59">
        <f>F21-F39</f>
        <v>-780</v>
      </c>
      <c r="G41" s="32"/>
      <c r="H41" s="32">
        <f>H21-H39</f>
        <v>3597.71</v>
      </c>
      <c r="I41" s="32"/>
      <c r="J41" s="32">
        <f>J21-J39</f>
        <v>-101</v>
      </c>
      <c r="K41" s="32"/>
      <c r="L41" s="32">
        <f>L21-L39</f>
        <v>-1508.3499999999985</v>
      </c>
      <c r="M41" s="26"/>
      <c r="N41" s="32">
        <f>N21-N39</f>
        <v>1723.9299999999985</v>
      </c>
      <c r="O41" s="26"/>
      <c r="P41" s="32">
        <f>P21-P39</f>
        <v>165</v>
      </c>
      <c r="Q41" s="26"/>
    </row>
    <row r="42" spans="1:17" ht="9" customHeight="1" x14ac:dyDescent="0.35">
      <c r="F42" s="58"/>
      <c r="G42" s="20"/>
      <c r="H42" s="20"/>
      <c r="I42" s="20"/>
      <c r="J42" s="20"/>
      <c r="K42" s="20"/>
      <c r="L42" s="33"/>
      <c r="M42" s="16"/>
      <c r="N42" s="28"/>
      <c r="O42" s="16"/>
      <c r="P42" s="16"/>
      <c r="Q42" s="16"/>
    </row>
    <row r="43" spans="1:17" ht="31" customHeight="1" thickBot="1" x14ac:dyDescent="0.4">
      <c r="A43" s="34" t="s">
        <v>43</v>
      </c>
      <c r="B43" s="34"/>
      <c r="C43" s="15"/>
      <c r="D43" s="15"/>
      <c r="F43" s="60">
        <v>12450</v>
      </c>
      <c r="G43" s="32"/>
      <c r="H43" s="32">
        <v>8693</v>
      </c>
      <c r="I43" s="32"/>
      <c r="J43" s="32">
        <v>9545.25</v>
      </c>
      <c r="K43" s="32"/>
      <c r="L43" s="32">
        <v>9545.25</v>
      </c>
      <c r="M43" s="18"/>
      <c r="N43" s="35">
        <v>5370</v>
      </c>
      <c r="O43" s="16"/>
      <c r="P43" s="16"/>
      <c r="Q43" s="16"/>
    </row>
    <row r="44" spans="1:17" ht="9" customHeight="1" thickTop="1" x14ac:dyDescent="0.35">
      <c r="F44" s="61"/>
      <c r="G44" s="20"/>
      <c r="H44" s="20"/>
      <c r="I44" s="20"/>
      <c r="J44" s="20"/>
      <c r="K44" s="20"/>
      <c r="L44" s="33"/>
      <c r="M44" s="16"/>
      <c r="N44" s="36"/>
      <c r="O44" s="36"/>
      <c r="P44" s="36"/>
      <c r="Q44" s="36"/>
    </row>
    <row r="45" spans="1:17" ht="21" customHeight="1" thickBot="1" x14ac:dyDescent="0.4">
      <c r="A45" s="37" t="s">
        <v>44</v>
      </c>
      <c r="B45" s="37"/>
      <c r="C45" s="38"/>
      <c r="D45" s="38"/>
      <c r="F45" s="60">
        <f>F43+F41</f>
        <v>11670</v>
      </c>
      <c r="G45" s="32"/>
      <c r="H45" s="32">
        <f>H43+H41</f>
        <v>12290.71</v>
      </c>
      <c r="I45" s="32"/>
      <c r="J45" s="32">
        <f>J43+J41</f>
        <v>9444.25</v>
      </c>
      <c r="K45" s="32"/>
      <c r="L45" s="32">
        <f>L43+L41</f>
        <v>8036.9000000000015</v>
      </c>
      <c r="M45" s="18"/>
      <c r="N45" s="32">
        <f>N43+N41</f>
        <v>7093.9299999999985</v>
      </c>
      <c r="O45" s="39"/>
      <c r="P45" s="39"/>
      <c r="Q45" s="40"/>
    </row>
    <row r="46" spans="1:17" s="41" customFormat="1" ht="13" thickTop="1" thickBot="1" x14ac:dyDescent="0.35">
      <c r="F46" s="62" t="s">
        <v>45</v>
      </c>
      <c r="G46" s="42"/>
      <c r="H46" s="41" t="s">
        <v>46</v>
      </c>
      <c r="J46" s="41" t="s">
        <v>46</v>
      </c>
      <c r="L46" s="43" t="s">
        <v>46</v>
      </c>
      <c r="M46" s="44"/>
      <c r="N46" s="43"/>
      <c r="O46" s="44"/>
      <c r="P46" s="44"/>
      <c r="Q46" s="40"/>
    </row>
    <row r="47" spans="1:17" x14ac:dyDescent="0.35">
      <c r="A47" s="45"/>
      <c r="B47" s="46"/>
      <c r="C47" s="46"/>
      <c r="D47" s="46"/>
      <c r="E47" s="46"/>
      <c r="F47" s="46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1:17" x14ac:dyDescent="0.35">
      <c r="A48" s="45"/>
      <c r="B48" s="46"/>
      <c r="C48" s="46"/>
      <c r="D48" s="46"/>
      <c r="E48" s="46"/>
      <c r="F48" s="46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1:17" x14ac:dyDescent="0.35">
      <c r="A49" s="45"/>
      <c r="B49" s="46"/>
      <c r="C49" s="46"/>
      <c r="D49" s="46"/>
      <c r="E49" s="46"/>
      <c r="F49" s="46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 x14ac:dyDescent="0.35">
      <c r="A50" s="45"/>
      <c r="B50" s="46"/>
      <c r="C50" s="46"/>
      <c r="D50" s="46"/>
      <c r="E50" s="46"/>
      <c r="F50" s="46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1:17" x14ac:dyDescent="0.35">
      <c r="A51" s="45"/>
      <c r="B51" s="46"/>
      <c r="C51" s="46"/>
      <c r="D51" s="46"/>
      <c r="E51" s="46"/>
      <c r="F51" s="46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1:17" x14ac:dyDescent="0.35">
      <c r="A52" s="45"/>
      <c r="B52" s="46"/>
      <c r="C52" s="46"/>
      <c r="D52" s="46"/>
      <c r="E52" s="46"/>
      <c r="F52" s="46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x14ac:dyDescent="0.35">
      <c r="L53" s="16"/>
      <c r="M53" s="16"/>
      <c r="N53" s="16"/>
      <c r="O53" s="16"/>
      <c r="P53" s="16"/>
      <c r="Q53" s="16"/>
    </row>
    <row r="54" spans="1:17" x14ac:dyDescent="0.35">
      <c r="L54" s="16"/>
      <c r="M54" s="16"/>
      <c r="N54" s="16"/>
      <c r="O54" s="16"/>
      <c r="P54" s="16"/>
      <c r="Q54" s="16"/>
    </row>
    <row r="55" spans="1:17" x14ac:dyDescent="0.35">
      <c r="L55" s="16"/>
      <c r="M55" s="16"/>
      <c r="N55" s="16"/>
      <c r="O55" s="16"/>
      <c r="P55" s="16"/>
      <c r="Q55" s="16"/>
    </row>
    <row r="56" spans="1:17" x14ac:dyDescent="0.35">
      <c r="L56" s="16"/>
      <c r="M56" s="16"/>
      <c r="N56" s="16"/>
      <c r="O56" s="16"/>
      <c r="P56" s="16"/>
      <c r="Q56" s="16"/>
    </row>
    <row r="57" spans="1:17" x14ac:dyDescent="0.35">
      <c r="L57" s="16"/>
      <c r="M57" s="16"/>
      <c r="N57" s="16"/>
      <c r="O57" s="16"/>
      <c r="P57" s="16"/>
      <c r="Q57" s="16"/>
    </row>
    <row r="58" spans="1:17" x14ac:dyDescent="0.35">
      <c r="L58" s="16"/>
      <c r="M58" s="16"/>
      <c r="N58" s="16"/>
      <c r="O58" s="16"/>
      <c r="P58" s="16"/>
      <c r="Q58" s="16"/>
    </row>
    <row r="59" spans="1:17" x14ac:dyDescent="0.35">
      <c r="L59" s="16"/>
      <c r="M59" s="16"/>
      <c r="N59" s="16"/>
      <c r="O59" s="16"/>
      <c r="P59" s="16"/>
      <c r="Q59" s="16"/>
    </row>
    <row r="60" spans="1:17" x14ac:dyDescent="0.35">
      <c r="L60" s="16"/>
      <c r="M60" s="16"/>
      <c r="N60" s="16"/>
      <c r="O60" s="16"/>
      <c r="P60" s="16"/>
      <c r="Q60" s="16"/>
    </row>
    <row r="61" spans="1:17" x14ac:dyDescent="0.35">
      <c r="L61" s="16"/>
      <c r="M61" s="16"/>
      <c r="N61" s="16"/>
      <c r="O61" s="16"/>
      <c r="P61" s="16"/>
      <c r="Q61" s="16"/>
    </row>
    <row r="62" spans="1:17" x14ac:dyDescent="0.35">
      <c r="L62" s="16"/>
      <c r="M62" s="16"/>
      <c r="N62" s="16"/>
      <c r="O62" s="16"/>
      <c r="P62" s="16"/>
      <c r="Q62" s="16"/>
    </row>
    <row r="63" spans="1:17" x14ac:dyDescent="0.35">
      <c r="L63" s="16"/>
      <c r="M63" s="16"/>
      <c r="N63" s="16"/>
      <c r="O63" s="16"/>
      <c r="P63" s="16"/>
      <c r="Q63" s="16"/>
    </row>
    <row r="64" spans="1:17" x14ac:dyDescent="0.35">
      <c r="L64" s="16"/>
      <c r="M64" s="16"/>
      <c r="N64" s="16"/>
      <c r="O64" s="16"/>
      <c r="P64" s="16"/>
      <c r="Q64" s="16"/>
    </row>
  </sheetData>
  <mergeCells count="5">
    <mergeCell ref="J1:L1"/>
    <mergeCell ref="A43:B43"/>
    <mergeCell ref="N44:Q44"/>
    <mergeCell ref="A45:B45"/>
    <mergeCell ref="Q45:Q46"/>
  </mergeCells>
  <pageMargins left="0.2" right="0.2" top="0.4" bottom="0.4" header="0.3" footer="0.3"/>
  <pageSetup orientation="portrait" horizontalDpi="4294967293" verticalDpi="4294967293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Tagliarino</dc:creator>
  <cp:lastModifiedBy>L Tagliarino</cp:lastModifiedBy>
  <dcterms:created xsi:type="dcterms:W3CDTF">2019-01-16T13:19:27Z</dcterms:created>
  <dcterms:modified xsi:type="dcterms:W3CDTF">2019-01-16T13:20:55Z</dcterms:modified>
</cp:coreProperties>
</file>